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garma/Desktop/"/>
    </mc:Choice>
  </mc:AlternateContent>
  <xr:revisionPtr revIDLastSave="0" documentId="13_ncr:1_{A4EB4D8E-BA1F-C44C-92C7-0BA4EAC2848F}" xr6:coauthVersionLast="47" xr6:coauthVersionMax="47" xr10:uidLastSave="{00000000-0000-0000-0000-000000000000}"/>
  <bookViews>
    <workbookView xWindow="0" yWindow="500" windowWidth="28800" windowHeight="12220" tabRatio="317" xr2:uid="{00000000-000D-0000-FFFF-FFFF00000000}"/>
  </bookViews>
  <sheets>
    <sheet name="IEG 24-25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9" l="1"/>
  <c r="L21" i="9" s="1"/>
  <c r="L22" i="9" s="1"/>
  <c r="L23" i="9" s="1"/>
  <c r="L24" i="9" s="1"/>
  <c r="L25" i="9" s="1"/>
  <c r="K20" i="9"/>
  <c r="K21" i="9" s="1"/>
  <c r="K22" i="9" s="1"/>
  <c r="K23" i="9" s="1"/>
  <c r="K24" i="9" s="1"/>
  <c r="K25" i="9" s="1"/>
  <c r="J20" i="9"/>
  <c r="J21" i="9" s="1"/>
  <c r="J22" i="9" s="1"/>
  <c r="J23" i="9" s="1"/>
  <c r="J24" i="9" s="1"/>
  <c r="J25" i="9" s="1"/>
  <c r="I20" i="9"/>
  <c r="I21" i="9" s="1"/>
  <c r="I22" i="9" s="1"/>
  <c r="I23" i="9" s="1"/>
  <c r="I24" i="9" s="1"/>
  <c r="I25" i="9" s="1"/>
  <c r="H20" i="9"/>
  <c r="H21" i="9" s="1"/>
  <c r="H22" i="9" s="1"/>
  <c r="H23" i="9" s="1"/>
  <c r="H24" i="9" s="1"/>
  <c r="H25" i="9" s="1"/>
  <c r="F20" i="9" l="1"/>
  <c r="F21" i="9" s="1"/>
  <c r="F22" i="9" s="1"/>
  <c r="F23" i="9" s="1"/>
  <c r="F24" i="9" s="1"/>
  <c r="F25" i="9" s="1"/>
  <c r="E20" i="9"/>
  <c r="E21" i="9" s="1"/>
  <c r="E22" i="9" s="1"/>
  <c r="E23" i="9" s="1"/>
  <c r="E24" i="9" s="1"/>
  <c r="E25" i="9" s="1"/>
  <c r="D20" i="9"/>
  <c r="D21" i="9" s="1"/>
  <c r="D22" i="9" s="1"/>
  <c r="D23" i="9" s="1"/>
  <c r="D24" i="9" s="1"/>
  <c r="D25" i="9" s="1"/>
  <c r="C20" i="9"/>
  <c r="C21" i="9" s="1"/>
  <c r="C22" i="9" s="1"/>
  <c r="C23" i="9" s="1"/>
  <c r="C24" i="9" s="1"/>
  <c r="C25" i="9" s="1"/>
  <c r="B20" i="9"/>
  <c r="B21" i="9" s="1"/>
  <c r="B22" i="9" s="1"/>
  <c r="B23" i="9" s="1"/>
  <c r="B24" i="9" s="1"/>
  <c r="B25" i="9" s="1"/>
</calcChain>
</file>

<file path=xl/sharedStrings.xml><?xml version="1.0" encoding="utf-8"?>
<sst xmlns="http://schemas.openxmlformats.org/spreadsheetml/2006/main" count="37" uniqueCount="27">
  <si>
    <t>INCOME ELIGIBILITY GUIDELINES FOR</t>
  </si>
  <si>
    <t>FREE AND REDUCED-PRICE MEALS</t>
  </si>
  <si>
    <t>Use for all Child Nutrition Programs to determine eligibility for Free and Reduced-Price Meals or Milk.</t>
  </si>
  <si>
    <t>FREE MEALS</t>
  </si>
  <si>
    <t>REDUCED-PRICE MEALS</t>
  </si>
  <si>
    <t>Family</t>
  </si>
  <si>
    <t>Twice per</t>
  </si>
  <si>
    <t>Every Two</t>
  </si>
  <si>
    <t>Size</t>
  </si>
  <si>
    <t>Yearly</t>
  </si>
  <si>
    <t>Monthly</t>
  </si>
  <si>
    <t>Month</t>
  </si>
  <si>
    <t>Weeks</t>
  </si>
  <si>
    <t>Weekly</t>
  </si>
  <si>
    <t>FOR EACH ADDITIONAL HOUSEHOLD MEMBER ADD:</t>
  </si>
  <si>
    <t>*Note: Please file the Income Eligibility Guidelines with your Meal Benefit Forms (MBF) or Applications for Free and Reduced-Price Meals or Milk at the end of the federal fiscal year.</t>
  </si>
  <si>
    <t>EFFECTIVE DATE: JULY 1, 2024 TO JUNE 30, 2025</t>
  </si>
  <si>
    <t>+8047</t>
  </si>
  <si>
    <t>+671</t>
  </si>
  <si>
    <t>+336</t>
  </si>
  <si>
    <t>+310</t>
  </si>
  <si>
    <t>+155</t>
  </si>
  <si>
    <t>+11,452</t>
  </si>
  <si>
    <t>+955</t>
  </si>
  <si>
    <t>+478</t>
  </si>
  <si>
    <t>+441</t>
  </si>
  <si>
    <t>+221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</si>
</sst>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2" fillId="0" borderId="0" xfId="1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49" fontId="2" fillId="4" borderId="1" xfId="0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left"/>
    </xf>
    <xf numFmtId="49" fontId="2" fillId="4" borderId="2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9" fontId="2" fillId="3" borderId="3" xfId="1" applyNumberFormat="1" applyFont="1" applyFill="1" applyBorder="1" applyAlignment="1">
      <alignment horizontal="left"/>
    </xf>
    <xf numFmtId="49" fontId="2" fillId="3" borderId="2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11</xdr:col>
      <xdr:colOff>371475</xdr:colOff>
      <xdr:row>3</xdr:row>
      <xdr:rowOff>28575</xdr:rowOff>
    </xdr:to>
    <xdr:pic>
      <xdr:nvPicPr>
        <xdr:cNvPr id="4203" name="Picture 1">
          <a:extLst>
            <a:ext uri="{FF2B5EF4-FFF2-40B4-BE49-F238E27FC236}">
              <a16:creationId xmlns:a16="http://schemas.microsoft.com/office/drawing/2014/main" id="{4A8BF517-407B-47FA-A59E-AAD955B9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0"/>
          <a:ext cx="952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1</xdr:col>
      <xdr:colOff>571500</xdr:colOff>
      <xdr:row>2</xdr:row>
      <xdr:rowOff>0</xdr:rowOff>
    </xdr:to>
    <xdr:pic>
      <xdr:nvPicPr>
        <xdr:cNvPr id="4204" name="Picture 2">
          <a:extLst>
            <a:ext uri="{FF2B5EF4-FFF2-40B4-BE49-F238E27FC236}">
              <a16:creationId xmlns:a16="http://schemas.microsoft.com/office/drawing/2014/main" id="{FF94215F-49BF-4693-9437-979A4E63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0" r="6219" b="38367"/>
        <a:stretch>
          <a:fillRect/>
        </a:stretch>
      </xdr:blipFill>
      <xdr:spPr bwMode="auto">
        <a:xfrm>
          <a:off x="47625" y="47625"/>
          <a:ext cx="1190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topLeftCell="A12" zoomScaleNormal="100" zoomScaleSheetLayoutView="65" workbookViewId="0">
      <selection activeCell="B13" sqref="B13"/>
    </sheetView>
  </sheetViews>
  <sheetFormatPr baseColWidth="10" defaultColWidth="8.83203125" defaultRowHeight="13" x14ac:dyDescent="0.15"/>
  <cols>
    <col min="1" max="1" width="9.6640625" style="1" customWidth="1"/>
    <col min="2" max="2" width="9.33203125" customWidth="1"/>
    <col min="3" max="3" width="9" customWidth="1"/>
    <col min="4" max="4" width="9.5" customWidth="1"/>
    <col min="5" max="5" width="10.1640625" bestFit="1" customWidth="1"/>
    <col min="7" max="7" width="10.1640625" customWidth="1"/>
    <col min="8" max="8" width="9.33203125" customWidth="1"/>
    <col min="9" max="9" width="9.1640625" customWidth="1"/>
    <col min="10" max="10" width="9.5" customWidth="1"/>
    <col min="11" max="11" width="9.83203125" customWidth="1"/>
    <col min="12" max="12" width="8.5" customWidth="1"/>
    <col min="14" max="14" width="8.5" customWidth="1"/>
    <col min="15" max="15" width="7.83203125" customWidth="1"/>
    <col min="16" max="16" width="7.6640625" customWidth="1"/>
    <col min="17" max="17" width="7.5" customWidth="1"/>
    <col min="18" max="18" width="7.1640625" customWidth="1"/>
    <col min="21" max="22" width="7.5" customWidth="1"/>
    <col min="23" max="23" width="7.1640625" customWidth="1"/>
    <col min="24" max="24" width="7.33203125" customWidth="1"/>
  </cols>
  <sheetData>
    <row r="1" spans="1:21" ht="2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1" ht="2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4" spans="1:21" ht="16" x14ac:dyDescent="0.2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1" ht="10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21" hidden="1" x14ac:dyDescent="0.15"/>
    <row r="7" spans="1:21" ht="20" x14ac:dyDescent="0.2">
      <c r="A7" s="43" t="s">
        <v>16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1" ht="14" thickBot="1" x14ac:dyDescent="0.2"/>
    <row r="9" spans="1:21" ht="21" customHeight="1" thickTop="1" thickBot="1" x14ac:dyDescent="0.25">
      <c r="A9" s="46" t="s">
        <v>3</v>
      </c>
      <c r="B9" s="47"/>
      <c r="C9" s="47"/>
      <c r="D9" s="47"/>
      <c r="E9" s="47"/>
      <c r="F9" s="47"/>
      <c r="G9" s="32" t="s">
        <v>4</v>
      </c>
      <c r="H9" s="33"/>
      <c r="I9" s="33"/>
      <c r="J9" s="33"/>
      <c r="K9" s="33"/>
      <c r="L9" s="33"/>
    </row>
    <row r="10" spans="1:21" ht="18" customHeight="1" thickTop="1" x14ac:dyDescent="0.2">
      <c r="A10" s="9" t="s">
        <v>5</v>
      </c>
      <c r="B10" s="12"/>
      <c r="C10" s="11"/>
      <c r="D10" s="13" t="s">
        <v>6</v>
      </c>
      <c r="E10" s="15" t="s">
        <v>7</v>
      </c>
      <c r="F10" s="11"/>
      <c r="G10" s="8" t="s">
        <v>5</v>
      </c>
      <c r="H10" s="11"/>
      <c r="I10" s="11"/>
      <c r="J10" s="13" t="s">
        <v>6</v>
      </c>
      <c r="K10" s="15" t="s">
        <v>7</v>
      </c>
      <c r="L10" s="11"/>
    </row>
    <row r="11" spans="1:21" ht="18" customHeight="1" thickBot="1" x14ac:dyDescent="0.25">
      <c r="A11" s="10" t="s">
        <v>8</v>
      </c>
      <c r="B11" s="10" t="s">
        <v>9</v>
      </c>
      <c r="C11" s="7" t="s">
        <v>10</v>
      </c>
      <c r="D11" s="14" t="s">
        <v>11</v>
      </c>
      <c r="E11" s="10" t="s">
        <v>12</v>
      </c>
      <c r="F11" s="7" t="s">
        <v>13</v>
      </c>
      <c r="G11" s="7" t="s">
        <v>8</v>
      </c>
      <c r="H11" s="7" t="s">
        <v>9</v>
      </c>
      <c r="I11" s="7" t="s">
        <v>10</v>
      </c>
      <c r="J11" s="14" t="s">
        <v>11</v>
      </c>
      <c r="K11" s="10" t="s">
        <v>12</v>
      </c>
      <c r="L11" s="7" t="s">
        <v>13</v>
      </c>
    </row>
    <row r="12" spans="1:21" s="16" customFormat="1" ht="30" customHeight="1" thickTop="1" thickBot="1" x14ac:dyDescent="0.25">
      <c r="A12" s="20">
        <v>1</v>
      </c>
      <c r="B12" s="21">
        <v>22503</v>
      </c>
      <c r="C12" s="21">
        <v>1876</v>
      </c>
      <c r="D12" s="20">
        <v>938</v>
      </c>
      <c r="E12" s="20">
        <v>866</v>
      </c>
      <c r="F12" s="22">
        <v>433</v>
      </c>
      <c r="G12" s="26">
        <v>1</v>
      </c>
      <c r="H12" s="26">
        <v>32024</v>
      </c>
      <c r="I12" s="26">
        <v>2669</v>
      </c>
      <c r="J12" s="26">
        <v>1335</v>
      </c>
      <c r="K12" s="26">
        <v>1232</v>
      </c>
      <c r="L12" s="27">
        <v>616</v>
      </c>
      <c r="N12" s="17"/>
      <c r="O12" s="17"/>
      <c r="T12" s="17"/>
      <c r="U12" s="17"/>
    </row>
    <row r="13" spans="1:21" s="16" customFormat="1" ht="30" customHeight="1" thickTop="1" thickBot="1" x14ac:dyDescent="0.25">
      <c r="A13" s="2">
        <v>2</v>
      </c>
      <c r="B13" s="3">
        <v>30550</v>
      </c>
      <c r="C13" s="3">
        <v>2546</v>
      </c>
      <c r="D13" s="3">
        <v>1273</v>
      </c>
      <c r="E13" s="3">
        <v>1175</v>
      </c>
      <c r="F13" s="2">
        <v>588</v>
      </c>
      <c r="G13" s="2">
        <v>2</v>
      </c>
      <c r="H13" s="3">
        <v>43475</v>
      </c>
      <c r="I13" s="3">
        <v>3623</v>
      </c>
      <c r="J13" s="3">
        <v>1812</v>
      </c>
      <c r="K13" s="3">
        <v>1673</v>
      </c>
      <c r="L13" s="2">
        <v>837</v>
      </c>
    </row>
    <row r="14" spans="1:21" s="16" customFormat="1" ht="30" customHeight="1" thickTop="1" thickBot="1" x14ac:dyDescent="0.25">
      <c r="A14" s="23">
        <v>3</v>
      </c>
      <c r="B14" s="24">
        <v>38597</v>
      </c>
      <c r="C14" s="24">
        <v>3217</v>
      </c>
      <c r="D14" s="24">
        <v>1609</v>
      </c>
      <c r="E14" s="24">
        <v>1485</v>
      </c>
      <c r="F14" s="23">
        <v>743</v>
      </c>
      <c r="G14" s="28">
        <v>3</v>
      </c>
      <c r="H14" s="29">
        <v>54927</v>
      </c>
      <c r="I14" s="29">
        <v>4578</v>
      </c>
      <c r="J14" s="29">
        <v>2289</v>
      </c>
      <c r="K14" s="29">
        <v>2113</v>
      </c>
      <c r="L14" s="29">
        <v>1057</v>
      </c>
    </row>
    <row r="15" spans="1:21" s="16" customFormat="1" ht="30" customHeight="1" thickTop="1" thickBot="1" x14ac:dyDescent="0.25">
      <c r="A15" s="2">
        <v>4</v>
      </c>
      <c r="B15" s="3">
        <v>46644</v>
      </c>
      <c r="C15" s="3">
        <v>3887</v>
      </c>
      <c r="D15" s="3">
        <v>1944</v>
      </c>
      <c r="E15" s="3">
        <v>1794</v>
      </c>
      <c r="F15" s="2">
        <v>897</v>
      </c>
      <c r="G15" s="2">
        <v>4</v>
      </c>
      <c r="H15" s="3">
        <v>66378</v>
      </c>
      <c r="I15" s="3">
        <v>5532</v>
      </c>
      <c r="J15" s="3">
        <v>2766</v>
      </c>
      <c r="K15" s="3">
        <v>2553</v>
      </c>
      <c r="L15" s="3">
        <v>1277</v>
      </c>
    </row>
    <row r="16" spans="1:21" s="16" customFormat="1" ht="30" customHeight="1" thickTop="1" thickBot="1" x14ac:dyDescent="0.25">
      <c r="A16" s="23">
        <v>5</v>
      </c>
      <c r="B16" s="24">
        <v>54691</v>
      </c>
      <c r="C16" s="24">
        <v>4558</v>
      </c>
      <c r="D16" s="24">
        <v>2279</v>
      </c>
      <c r="E16" s="24">
        <v>2104</v>
      </c>
      <c r="F16" s="24">
        <v>1052</v>
      </c>
      <c r="G16" s="28">
        <v>5</v>
      </c>
      <c r="H16" s="29">
        <v>77830</v>
      </c>
      <c r="I16" s="29">
        <v>6486</v>
      </c>
      <c r="J16" s="29">
        <v>3243</v>
      </c>
      <c r="K16" s="29">
        <v>2994</v>
      </c>
      <c r="L16" s="29">
        <v>1497</v>
      </c>
    </row>
    <row r="17" spans="1:12" s="16" customFormat="1" ht="30" customHeight="1" thickTop="1" thickBot="1" x14ac:dyDescent="0.25">
      <c r="A17" s="2">
        <v>6</v>
      </c>
      <c r="B17" s="3">
        <v>62738</v>
      </c>
      <c r="C17" s="3">
        <v>5229</v>
      </c>
      <c r="D17" s="3">
        <v>2615</v>
      </c>
      <c r="E17" s="3">
        <v>2413</v>
      </c>
      <c r="F17" s="3">
        <v>1207</v>
      </c>
      <c r="G17" s="2">
        <v>6</v>
      </c>
      <c r="H17" s="3">
        <v>89281</v>
      </c>
      <c r="I17" s="3">
        <v>7441</v>
      </c>
      <c r="J17" s="3">
        <v>3721</v>
      </c>
      <c r="K17" s="3">
        <v>3434</v>
      </c>
      <c r="L17" s="3">
        <v>1717</v>
      </c>
    </row>
    <row r="18" spans="1:12" s="16" customFormat="1" ht="30" customHeight="1" thickTop="1" thickBot="1" x14ac:dyDescent="0.25">
      <c r="A18" s="23">
        <v>7</v>
      </c>
      <c r="B18" s="24">
        <v>70785</v>
      </c>
      <c r="C18" s="24">
        <v>5899</v>
      </c>
      <c r="D18" s="24">
        <v>2950</v>
      </c>
      <c r="E18" s="24">
        <v>2723</v>
      </c>
      <c r="F18" s="24">
        <v>1362</v>
      </c>
      <c r="G18" s="28">
        <v>7</v>
      </c>
      <c r="H18" s="29">
        <v>100733</v>
      </c>
      <c r="I18" s="29">
        <v>8395</v>
      </c>
      <c r="J18" s="29">
        <v>4198</v>
      </c>
      <c r="K18" s="29">
        <v>3875</v>
      </c>
      <c r="L18" s="29">
        <v>1938</v>
      </c>
    </row>
    <row r="19" spans="1:12" s="16" customFormat="1" ht="30" customHeight="1" thickTop="1" thickBot="1" x14ac:dyDescent="0.25">
      <c r="A19" s="2">
        <v>8</v>
      </c>
      <c r="B19" s="3">
        <v>78832</v>
      </c>
      <c r="C19" s="3">
        <v>6570</v>
      </c>
      <c r="D19" s="3">
        <v>3285</v>
      </c>
      <c r="E19" s="3">
        <v>3032</v>
      </c>
      <c r="F19" s="3">
        <v>1516</v>
      </c>
      <c r="G19" s="2">
        <v>8</v>
      </c>
      <c r="H19" s="3">
        <v>112184</v>
      </c>
      <c r="I19" s="3">
        <v>9349</v>
      </c>
      <c r="J19" s="3">
        <v>4675</v>
      </c>
      <c r="K19" s="3">
        <v>4315</v>
      </c>
      <c r="L19" s="3">
        <v>2158</v>
      </c>
    </row>
    <row r="20" spans="1:12" s="16" customFormat="1" ht="30" customHeight="1" thickTop="1" thickBot="1" x14ac:dyDescent="0.25">
      <c r="A20" s="23">
        <v>9</v>
      </c>
      <c r="B20" s="25">
        <f t="shared" ref="B20:B25" si="0">B19+8047</f>
        <v>86879</v>
      </c>
      <c r="C20" s="24">
        <f t="shared" ref="C20:C25" si="1">C19+671</f>
        <v>7241</v>
      </c>
      <c r="D20" s="24">
        <f t="shared" ref="D20:D25" si="2">D19+336</f>
        <v>3621</v>
      </c>
      <c r="E20" s="24">
        <f t="shared" ref="E20:E25" si="3">E19+310</f>
        <v>3342</v>
      </c>
      <c r="F20" s="24">
        <f t="shared" ref="F20:F25" si="4">F19+155</f>
        <v>1671</v>
      </c>
      <c r="G20" s="28">
        <v>9</v>
      </c>
      <c r="H20" s="30">
        <f t="shared" ref="H20:H25" si="5">H19+11452</f>
        <v>123636</v>
      </c>
      <c r="I20" s="29">
        <f t="shared" ref="I20:I25" si="6">I19+955</f>
        <v>10304</v>
      </c>
      <c r="J20" s="29">
        <f t="shared" ref="J20:J25" si="7">J19+478</f>
        <v>5153</v>
      </c>
      <c r="K20" s="29">
        <f t="shared" ref="K20:K25" si="8">K19+441</f>
        <v>4756</v>
      </c>
      <c r="L20" s="29">
        <f t="shared" ref="L20:L25" si="9">L19+221</f>
        <v>2379</v>
      </c>
    </row>
    <row r="21" spans="1:12" s="16" customFormat="1" ht="30" customHeight="1" thickTop="1" thickBot="1" x14ac:dyDescent="0.25">
      <c r="A21" s="2">
        <v>10</v>
      </c>
      <c r="B21" s="18">
        <f t="shared" si="0"/>
        <v>94926</v>
      </c>
      <c r="C21" s="3">
        <f t="shared" si="1"/>
        <v>7912</v>
      </c>
      <c r="D21" s="3">
        <f t="shared" si="2"/>
        <v>3957</v>
      </c>
      <c r="E21" s="3">
        <f t="shared" si="3"/>
        <v>3652</v>
      </c>
      <c r="F21" s="3">
        <f t="shared" si="4"/>
        <v>1826</v>
      </c>
      <c r="G21" s="2">
        <v>10</v>
      </c>
      <c r="H21" s="18">
        <f t="shared" si="5"/>
        <v>135088</v>
      </c>
      <c r="I21" s="3">
        <f t="shared" si="6"/>
        <v>11259</v>
      </c>
      <c r="J21" s="3">
        <f t="shared" si="7"/>
        <v>5631</v>
      </c>
      <c r="K21" s="3">
        <f t="shared" si="8"/>
        <v>5197</v>
      </c>
      <c r="L21" s="3">
        <f t="shared" si="9"/>
        <v>2600</v>
      </c>
    </row>
    <row r="22" spans="1:12" s="16" customFormat="1" ht="30" customHeight="1" thickTop="1" thickBot="1" x14ac:dyDescent="0.25">
      <c r="A22" s="23">
        <v>11</v>
      </c>
      <c r="B22" s="25">
        <f t="shared" si="0"/>
        <v>102973</v>
      </c>
      <c r="C22" s="24">
        <f t="shared" si="1"/>
        <v>8583</v>
      </c>
      <c r="D22" s="24">
        <f t="shared" si="2"/>
        <v>4293</v>
      </c>
      <c r="E22" s="24">
        <f t="shared" si="3"/>
        <v>3962</v>
      </c>
      <c r="F22" s="24">
        <f t="shared" si="4"/>
        <v>1981</v>
      </c>
      <c r="G22" s="28">
        <v>11</v>
      </c>
      <c r="H22" s="30">
        <f t="shared" si="5"/>
        <v>146540</v>
      </c>
      <c r="I22" s="29">
        <f t="shared" si="6"/>
        <v>12214</v>
      </c>
      <c r="J22" s="29">
        <f t="shared" si="7"/>
        <v>6109</v>
      </c>
      <c r="K22" s="29">
        <f t="shared" si="8"/>
        <v>5638</v>
      </c>
      <c r="L22" s="29">
        <f t="shared" si="9"/>
        <v>2821</v>
      </c>
    </row>
    <row r="23" spans="1:12" s="16" customFormat="1" ht="30" customHeight="1" thickTop="1" thickBot="1" x14ac:dyDescent="0.25">
      <c r="A23" s="19">
        <v>12</v>
      </c>
      <c r="B23" s="18">
        <f t="shared" si="0"/>
        <v>111020</v>
      </c>
      <c r="C23" s="3">
        <f t="shared" si="1"/>
        <v>9254</v>
      </c>
      <c r="D23" s="3">
        <f t="shared" si="2"/>
        <v>4629</v>
      </c>
      <c r="E23" s="3">
        <f t="shared" si="3"/>
        <v>4272</v>
      </c>
      <c r="F23" s="3">
        <f t="shared" si="4"/>
        <v>2136</v>
      </c>
      <c r="G23" s="19">
        <v>12</v>
      </c>
      <c r="H23" s="18">
        <f t="shared" si="5"/>
        <v>157992</v>
      </c>
      <c r="I23" s="3">
        <f t="shared" si="6"/>
        <v>13169</v>
      </c>
      <c r="J23" s="3">
        <f t="shared" si="7"/>
        <v>6587</v>
      </c>
      <c r="K23" s="3">
        <f t="shared" si="8"/>
        <v>6079</v>
      </c>
      <c r="L23" s="3">
        <f t="shared" si="9"/>
        <v>3042</v>
      </c>
    </row>
    <row r="24" spans="1:12" s="16" customFormat="1" ht="30" customHeight="1" thickTop="1" thickBot="1" x14ac:dyDescent="0.25">
      <c r="A24" s="23">
        <v>13</v>
      </c>
      <c r="B24" s="25">
        <f t="shared" si="0"/>
        <v>119067</v>
      </c>
      <c r="C24" s="24">
        <f t="shared" si="1"/>
        <v>9925</v>
      </c>
      <c r="D24" s="24">
        <f t="shared" si="2"/>
        <v>4965</v>
      </c>
      <c r="E24" s="24">
        <f t="shared" si="3"/>
        <v>4582</v>
      </c>
      <c r="F24" s="24">
        <f t="shared" si="4"/>
        <v>2291</v>
      </c>
      <c r="G24" s="28">
        <v>13</v>
      </c>
      <c r="H24" s="30">
        <f t="shared" si="5"/>
        <v>169444</v>
      </c>
      <c r="I24" s="29">
        <f t="shared" si="6"/>
        <v>14124</v>
      </c>
      <c r="J24" s="29">
        <f t="shared" si="7"/>
        <v>7065</v>
      </c>
      <c r="K24" s="29">
        <f t="shared" si="8"/>
        <v>6520</v>
      </c>
      <c r="L24" s="29">
        <f t="shared" si="9"/>
        <v>3263</v>
      </c>
    </row>
    <row r="25" spans="1:12" s="16" customFormat="1" ht="30" customHeight="1" thickTop="1" thickBot="1" x14ac:dyDescent="0.25">
      <c r="A25" s="19">
        <v>14</v>
      </c>
      <c r="B25" s="18">
        <f t="shared" si="0"/>
        <v>127114</v>
      </c>
      <c r="C25" s="3">
        <f t="shared" si="1"/>
        <v>10596</v>
      </c>
      <c r="D25" s="3">
        <f t="shared" si="2"/>
        <v>5301</v>
      </c>
      <c r="E25" s="3">
        <f t="shared" si="3"/>
        <v>4892</v>
      </c>
      <c r="F25" s="3">
        <f t="shared" si="4"/>
        <v>2446</v>
      </c>
      <c r="G25" s="19">
        <v>14</v>
      </c>
      <c r="H25" s="18">
        <f t="shared" si="5"/>
        <v>180896</v>
      </c>
      <c r="I25" s="3">
        <f t="shared" si="6"/>
        <v>15079</v>
      </c>
      <c r="J25" s="3">
        <f t="shared" si="7"/>
        <v>7543</v>
      </c>
      <c r="K25" s="3">
        <f t="shared" si="8"/>
        <v>6961</v>
      </c>
      <c r="L25" s="3">
        <f t="shared" si="9"/>
        <v>3484</v>
      </c>
    </row>
    <row r="26" spans="1:12" ht="30" customHeight="1" thickTop="1" thickBot="1" x14ac:dyDescent="0.2">
      <c r="A26" s="44" t="s">
        <v>14</v>
      </c>
      <c r="B26" s="48" t="s">
        <v>17</v>
      </c>
      <c r="C26" s="31" t="s">
        <v>18</v>
      </c>
      <c r="D26" s="31" t="s">
        <v>19</v>
      </c>
      <c r="E26" s="31" t="s">
        <v>20</v>
      </c>
      <c r="F26" s="31" t="s">
        <v>21</v>
      </c>
      <c r="G26" s="34" t="s">
        <v>14</v>
      </c>
      <c r="H26" s="38" t="s">
        <v>22</v>
      </c>
      <c r="I26" s="37" t="s">
        <v>23</v>
      </c>
      <c r="J26" s="37" t="s">
        <v>24</v>
      </c>
      <c r="K26" s="37" t="s">
        <v>25</v>
      </c>
      <c r="L26" s="37" t="s">
        <v>26</v>
      </c>
    </row>
    <row r="27" spans="1:12" ht="30" customHeight="1" thickTop="1" thickBot="1" x14ac:dyDescent="0.2">
      <c r="A27" s="45"/>
      <c r="B27" s="49"/>
      <c r="C27" s="31"/>
      <c r="D27" s="31"/>
      <c r="E27" s="31"/>
      <c r="F27" s="31"/>
      <c r="G27" s="35"/>
      <c r="H27" s="39"/>
      <c r="I27" s="37"/>
      <c r="J27" s="37"/>
      <c r="K27" s="37"/>
      <c r="L27" s="37"/>
    </row>
    <row r="28" spans="1:12" ht="8.25" customHeight="1" thickTop="1" x14ac:dyDescent="0.2">
      <c r="A28" s="4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29.25" customHeight="1" x14ac:dyDescent="0.15">
      <c r="A29" s="36" t="s">
        <v>15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</sheetData>
  <mergeCells count="20">
    <mergeCell ref="A1:L1"/>
    <mergeCell ref="A2:L2"/>
    <mergeCell ref="A4:L4"/>
    <mergeCell ref="E26:E27"/>
    <mergeCell ref="L26:L27"/>
    <mergeCell ref="A5:K5"/>
    <mergeCell ref="D26:D27"/>
    <mergeCell ref="A7:L7"/>
    <mergeCell ref="A26:A27"/>
    <mergeCell ref="J26:J27"/>
    <mergeCell ref="A9:F9"/>
    <mergeCell ref="K26:K27"/>
    <mergeCell ref="B26:B27"/>
    <mergeCell ref="F26:F27"/>
    <mergeCell ref="G9:L9"/>
    <mergeCell ref="C26:C27"/>
    <mergeCell ref="G26:G27"/>
    <mergeCell ref="A29:L29"/>
    <mergeCell ref="I26:I27"/>
    <mergeCell ref="H26:H27"/>
  </mergeCells>
  <phoneticPr fontId="5" type="noConversion"/>
  <printOptions horizontalCentered="1"/>
  <pageMargins left="0.15" right="0.15" top="0.75" bottom="0.75" header="0.3" footer="0.3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IEG 24-25</vt:lpstr>
      <vt:lpstr>Sheet1</vt:lpstr>
    </vt:vector>
  </TitlesOfParts>
  <Manager/>
  <Company>Office of Hawaii Child Nutrition Programs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Leiko Goya</dc:creator>
  <cp:keywords/>
  <dc:description/>
  <cp:lastModifiedBy>Imelda Garma</cp:lastModifiedBy>
  <cp:revision/>
  <cp:lastPrinted>2024-07-15T19:28:23Z</cp:lastPrinted>
  <dcterms:created xsi:type="dcterms:W3CDTF">2004-09-01T21:47:26Z</dcterms:created>
  <dcterms:modified xsi:type="dcterms:W3CDTF">2024-07-15T19:28:28Z</dcterms:modified>
  <cp:category/>
  <cp:contentStatus/>
</cp:coreProperties>
</file>